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2017_2021_PoLJUBA\Management_finance\Javna_narocila\5. PONOVITEV JN vegetacija\Razpisna dokumentacija JN vegetacija\razpis_IJFP\pregled_koncni\"/>
    </mc:Choice>
  </mc:AlternateContent>
  <bookViews>
    <workbookView xWindow="0" yWindow="0" windowWidth="28800" windowHeight="12435" tabRatio="812"/>
  </bookViews>
  <sheets>
    <sheet name="Rekapitulacija" sheetId="8" r:id="rId1"/>
    <sheet name="Rekapitulacija po mejnikih" sheetId="10" r:id="rId2"/>
    <sheet name="PoLJUBA 4.1.3" sheetId="6" r:id="rId3"/>
    <sheet name="PoLJUBA 4.1.6" sheetId="7" r:id="rId4"/>
  </sheets>
  <calcPr calcId="152511"/>
</workbook>
</file>

<file path=xl/calcChain.xml><?xml version="1.0" encoding="utf-8"?>
<calcChain xmlns="http://schemas.openxmlformats.org/spreadsheetml/2006/main">
  <c r="G7" i="6" l="1"/>
  <c r="G10" i="6" s="1"/>
  <c r="G7" i="7"/>
  <c r="G10" i="7" s="1"/>
  <c r="B8" i="10" l="1"/>
  <c r="G6" i="7"/>
  <c r="G6" i="6"/>
  <c r="C8" i="10" l="1"/>
  <c r="D8" i="10"/>
  <c r="G12" i="6"/>
  <c r="G9" i="6"/>
  <c r="B7" i="10" s="1"/>
  <c r="C7" i="10" s="1"/>
  <c r="D7" i="10" s="1"/>
  <c r="D9" i="10" s="1"/>
  <c r="G9" i="7"/>
  <c r="G12" i="7"/>
  <c r="G13" i="7" l="1"/>
  <c r="C8" i="8"/>
  <c r="G13" i="6"/>
  <c r="C7" i="8"/>
  <c r="C9" i="8" s="1"/>
  <c r="G14" i="7" l="1"/>
  <c r="E8" i="8" s="1"/>
  <c r="D8" i="8"/>
  <c r="G14" i="6"/>
  <c r="E7" i="8" s="1"/>
  <c r="D7" i="8"/>
  <c r="D9" i="8" s="1"/>
  <c r="E9" i="8"/>
</calcChain>
</file>

<file path=xl/sharedStrings.xml><?xml version="1.0" encoding="utf-8"?>
<sst xmlns="http://schemas.openxmlformats.org/spreadsheetml/2006/main" count="63" uniqueCount="35">
  <si>
    <t xml:space="preserve">Projektno območje </t>
  </si>
  <si>
    <t>Opis dela</t>
  </si>
  <si>
    <t>Enota</t>
  </si>
  <si>
    <t>Količina</t>
  </si>
  <si>
    <t>Cena /enoto</t>
  </si>
  <si>
    <t>Vrednost</t>
  </si>
  <si>
    <t>ha</t>
  </si>
  <si>
    <t>SKUPAJ BREZ DDV</t>
  </si>
  <si>
    <t>DDV 22%</t>
  </si>
  <si>
    <t>SKUPAJ Z DDV</t>
  </si>
  <si>
    <t>Območje št. 7 - Strajanov breg</t>
  </si>
  <si>
    <t xml:space="preserve">Območje št. 4 </t>
  </si>
  <si>
    <t>Projekt</t>
  </si>
  <si>
    <t xml:space="preserve">Varstveni cilj </t>
  </si>
  <si>
    <t>cena z DDV</t>
  </si>
  <si>
    <t>PoLJUBA</t>
  </si>
  <si>
    <t>4.1.3</t>
  </si>
  <si>
    <t>4.1.6</t>
  </si>
  <si>
    <t>SKUPAJ</t>
  </si>
  <si>
    <t>Naložbo sofinancirata Evropska unija iz Evropskega sklada za regionalni razvoj in Republika Slovenija.</t>
  </si>
  <si>
    <t>Mejnik</t>
  </si>
  <si>
    <t>Izhodiščni vegetacije, izhodiščna ocena ohranjenosti HT,  izhodiščna ocena stanja populacije Loeselove grezovke</t>
  </si>
  <si>
    <t>Končni popis vegetacije, končna ocena ohranjenosti HT,  končna ocena stanja populacije Loeselove grezovke</t>
  </si>
  <si>
    <t>Izhodiščni popis vegetacije, začetna ocena ohranjenosti habitata strašničinega mravljiščarja</t>
  </si>
  <si>
    <t>Končni popis vegetacije, končna ocena ohranjenosti habitata strašničinega mravljiščarja</t>
  </si>
  <si>
    <t>cena brez DDV</t>
  </si>
  <si>
    <t>Mejnik (leto)</t>
  </si>
  <si>
    <t>Projekt  PoLJUBA, varstveni cilj  4.1.3 (HT 7230 + Loeselova grezovka), (vse cene so v EUR)</t>
  </si>
  <si>
    <t>Projekt  PoLJUBA, varstveni cilj  4.1.6 (strašničin mravljiščar), (vse cene so v EUR)</t>
  </si>
  <si>
    <t>Rekapitulacija po mejnikih (vse cene so v EUR)</t>
  </si>
  <si>
    <t>Mejnik 1 (2019)</t>
  </si>
  <si>
    <t>Mejnik 3 (2021)</t>
  </si>
  <si>
    <t>Mejnik 3 (2021), brez DDV</t>
  </si>
  <si>
    <t>Mejnik 1 (2019), brez DDV</t>
  </si>
  <si>
    <t>Skupna rekapitulacija za SKLOP 5 (vse cene so v EUR)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</si>
</sst>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€_-;\-* #,##0.00\ _€_-;_-* &quot;-&quot;??\ _€_-;_-@_-"/>
  </numFmts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i/>
      <sz val="9"/>
      <color rgb="FF1F497D"/>
      <name val="Calibri Light"/>
      <family val="2"/>
      <charset val="238"/>
    </font>
    <font>
      <sz val="11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54">
    <xf numFmtId="0" fontId="0" fillId="0" borderId="0" xfId="0"/>
    <xf numFmtId="0" fontId="0" fillId="2" borderId="6" xfId="0" applyFill="1" applyBorder="1"/>
    <xf numFmtId="0" fontId="0" fillId="2" borderId="6" xfId="0" applyNumberFormat="1" applyFill="1" applyBorder="1" applyAlignment="1">
      <alignment horizontal="center"/>
    </xf>
    <xf numFmtId="0" fontId="4" fillId="0" borderId="0" xfId="0" applyFont="1" applyAlignment="1">
      <alignment vertical="center"/>
    </xf>
    <xf numFmtId="0" fontId="3" fillId="0" borderId="0" xfId="0" applyFont="1"/>
    <xf numFmtId="0" fontId="0" fillId="0" borderId="0" xfId="0" applyFill="1"/>
    <xf numFmtId="0" fontId="5" fillId="3" borderId="8" xfId="0" applyFont="1" applyFill="1" applyBorder="1"/>
    <xf numFmtId="0" fontId="5" fillId="0" borderId="0" xfId="0" applyFont="1" applyFill="1"/>
    <xf numFmtId="0" fontId="5" fillId="0" borderId="0" xfId="0" applyFont="1" applyFill="1" applyBorder="1"/>
    <xf numFmtId="0" fontId="0" fillId="2" borderId="9" xfId="0" applyNumberFormat="1" applyFill="1" applyBorder="1" applyAlignment="1">
      <alignment horizontal="center"/>
    </xf>
    <xf numFmtId="0" fontId="5" fillId="3" borderId="10" xfId="0" applyFont="1" applyFill="1" applyBorder="1"/>
    <xf numFmtId="0" fontId="5" fillId="3" borderId="11" xfId="0" applyFont="1" applyFill="1" applyBorder="1"/>
    <xf numFmtId="0" fontId="6" fillId="0" borderId="0" xfId="0" applyFont="1" applyAlignment="1">
      <alignment horizontal="left" vertical="center"/>
    </xf>
    <xf numFmtId="0" fontId="1" fillId="4" borderId="1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top"/>
    </xf>
    <xf numFmtId="0" fontId="0" fillId="0" borderId="0" xfId="0" applyBorder="1" applyAlignment="1">
      <alignment horizontal="justify" vertical="center" wrapText="1"/>
    </xf>
    <xf numFmtId="0" fontId="0" fillId="0" borderId="0" xfId="0" applyNumberFormat="1" applyFill="1" applyBorder="1" applyAlignment="1">
      <alignment horizontal="center"/>
    </xf>
    <xf numFmtId="0" fontId="5" fillId="0" borderId="0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3" borderId="1" xfId="0" applyNumberFormat="1" applyFont="1" applyFill="1" applyBorder="1" applyAlignment="1">
      <alignment horizontal="center"/>
    </xf>
    <xf numFmtId="0" fontId="0" fillId="2" borderId="12" xfId="0" applyNumberFormat="1" applyFill="1" applyBorder="1" applyAlignment="1">
      <alignment horizontal="center"/>
    </xf>
    <xf numFmtId="0" fontId="0" fillId="5" borderId="9" xfId="0" applyFill="1" applyBorder="1" applyAlignment="1">
      <alignment horizontal="center" vertical="center" wrapText="1"/>
    </xf>
    <xf numFmtId="0" fontId="2" fillId="5" borderId="9" xfId="0" applyFont="1" applyFill="1" applyBorder="1" applyAlignment="1">
      <alignment vertical="center" wrapText="1"/>
    </xf>
    <xf numFmtId="0" fontId="0" fillId="0" borderId="12" xfId="0" applyBorder="1" applyAlignment="1">
      <alignment horizontal="center" vertical="center" wrapText="1"/>
    </xf>
    <xf numFmtId="0" fontId="2" fillId="0" borderId="12" xfId="0" applyFont="1" applyBorder="1" applyAlignment="1">
      <alignment vertical="center" wrapText="1"/>
    </xf>
    <xf numFmtId="0" fontId="5" fillId="3" borderId="13" xfId="0" applyNumberFormat="1" applyFont="1" applyFill="1" applyBorder="1" applyAlignment="1">
      <alignment horizontal="center"/>
    </xf>
    <xf numFmtId="0" fontId="0" fillId="2" borderId="12" xfId="0" applyFill="1" applyBorder="1"/>
    <xf numFmtId="0" fontId="0" fillId="2" borderId="7" xfId="0" applyNumberFormat="1" applyFill="1" applyBorder="1" applyAlignment="1">
      <alignment horizontal="center"/>
    </xf>
    <xf numFmtId="0" fontId="5" fillId="3" borderId="8" xfId="0" applyFont="1" applyFill="1" applyBorder="1" applyAlignment="1">
      <alignment horizontal="center"/>
    </xf>
    <xf numFmtId="0" fontId="5" fillId="3" borderId="11" xfId="0" applyFont="1" applyFill="1" applyBorder="1" applyAlignment="1">
      <alignment horizontal="center"/>
    </xf>
    <xf numFmtId="2" fontId="0" fillId="2" borderId="9" xfId="1" applyNumberFormat="1" applyFont="1" applyFill="1" applyBorder="1" applyAlignment="1">
      <alignment horizontal="center"/>
    </xf>
    <xf numFmtId="2" fontId="0" fillId="2" borderId="6" xfId="1" applyNumberFormat="1" applyFont="1" applyFill="1" applyBorder="1"/>
    <xf numFmtId="2" fontId="0" fillId="2" borderId="12" xfId="1" applyNumberFormat="1" applyFont="1" applyFill="1" applyBorder="1" applyAlignment="1">
      <alignment horizontal="center"/>
    </xf>
    <xf numFmtId="2" fontId="0" fillId="2" borderId="7" xfId="1" applyNumberFormat="1" applyFont="1" applyFill="1" applyBorder="1"/>
    <xf numFmtId="2" fontId="5" fillId="3" borderId="2" xfId="1" applyNumberFormat="1" applyFont="1" applyFill="1" applyBorder="1"/>
    <xf numFmtId="2" fontId="5" fillId="3" borderId="3" xfId="1" applyNumberFormat="1" applyFont="1" applyFill="1" applyBorder="1" applyAlignment="1">
      <alignment horizontal="center"/>
    </xf>
    <xf numFmtId="2" fontId="0" fillId="5" borderId="9" xfId="1" applyNumberFormat="1" applyFont="1" applyFill="1" applyBorder="1" applyAlignment="1">
      <alignment horizontal="center" vertical="center" wrapText="1"/>
    </xf>
    <xf numFmtId="2" fontId="0" fillId="0" borderId="12" xfId="1" applyNumberFormat="1" applyFont="1" applyFill="1" applyBorder="1" applyAlignment="1">
      <alignment horizontal="center" vertical="center" wrapText="1"/>
    </xf>
    <xf numFmtId="2" fontId="0" fillId="0" borderId="0" xfId="0" applyNumberFormat="1"/>
    <xf numFmtId="2" fontId="1" fillId="6" borderId="2" xfId="1" applyNumberFormat="1" applyFont="1" applyFill="1" applyBorder="1" applyAlignment="1">
      <alignment horizontal="center" vertical="center" wrapText="1"/>
    </xf>
    <xf numFmtId="2" fontId="1" fillId="6" borderId="3" xfId="1" applyNumberFormat="1" applyFont="1" applyFill="1" applyBorder="1" applyAlignment="1">
      <alignment horizontal="center" vertical="center" wrapText="1"/>
    </xf>
    <xf numFmtId="2" fontId="0" fillId="0" borderId="0" xfId="1" applyNumberFormat="1" applyFont="1"/>
    <xf numFmtId="2" fontId="0" fillId="4" borderId="2" xfId="1" applyNumberFormat="1" applyFont="1" applyFill="1" applyBorder="1" applyAlignment="1">
      <alignment horizontal="center" vertical="center" wrapText="1"/>
    </xf>
    <xf numFmtId="2" fontId="0" fillId="4" borderId="3" xfId="1" applyNumberFormat="1" applyFont="1" applyFill="1" applyBorder="1" applyAlignment="1">
      <alignment horizontal="center" vertical="center" wrapText="1"/>
    </xf>
    <xf numFmtId="2" fontId="1" fillId="4" borderId="3" xfId="1" applyNumberFormat="1" applyFont="1" applyFill="1" applyBorder="1" applyAlignment="1">
      <alignment horizontal="center" vertical="center" wrapText="1"/>
    </xf>
    <xf numFmtId="2" fontId="0" fillId="5" borderId="9" xfId="1" applyNumberFormat="1" applyFont="1" applyFill="1" applyBorder="1" applyAlignment="1" applyProtection="1">
      <alignment horizontal="center" vertical="center" wrapText="1"/>
      <protection locked="0"/>
    </xf>
    <xf numFmtId="2" fontId="0" fillId="0" borderId="12" xfId="1" applyNumberFormat="1" applyFont="1" applyFill="1" applyBorder="1" applyAlignment="1" applyProtection="1">
      <alignment horizontal="center" vertical="center" wrapText="1"/>
      <protection locked="0"/>
    </xf>
    <xf numFmtId="0" fontId="1" fillId="4" borderId="4" xfId="0" applyFont="1" applyFill="1" applyBorder="1" applyAlignment="1">
      <alignment horizontal="justify" vertical="center" wrapText="1"/>
    </xf>
    <xf numFmtId="0" fontId="1" fillId="4" borderId="5" xfId="0" applyFont="1" applyFill="1" applyBorder="1" applyAlignment="1">
      <alignment horizontal="justify" vertical="center" wrapText="1"/>
    </xf>
    <xf numFmtId="0" fontId="1" fillId="4" borderId="2" xfId="0" applyFont="1" applyFill="1" applyBorder="1" applyAlignment="1">
      <alignment horizontal="justify" vertical="center" wrapText="1"/>
    </xf>
    <xf numFmtId="0" fontId="1" fillId="6" borderId="4" xfId="0" applyFont="1" applyFill="1" applyBorder="1" applyAlignment="1">
      <alignment horizontal="justify" vertical="center" wrapText="1"/>
    </xf>
    <xf numFmtId="0" fontId="1" fillId="6" borderId="5" xfId="0" applyFont="1" applyFill="1" applyBorder="1" applyAlignment="1">
      <alignment horizontal="justify" vertical="center" wrapText="1"/>
    </xf>
    <xf numFmtId="0" fontId="1" fillId="6" borderId="2" xfId="0" applyFont="1" applyFill="1" applyBorder="1" applyAlignment="1">
      <alignment horizontal="justify" vertical="center" wrapText="1"/>
    </xf>
  </cellXfs>
  <cellStyles count="2">
    <cellStyle name="Navadno" xfId="0" builtinId="0"/>
    <cellStyle name="Vejic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311393</xdr:colOff>
      <xdr:row>0</xdr:row>
      <xdr:rowOff>2628900</xdr:rowOff>
    </xdr:to>
    <xdr:pic>
      <xdr:nvPicPr>
        <xdr:cNvPr id="2" name="Slika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493368" cy="26289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486656</xdr:colOff>
      <xdr:row>0</xdr:row>
      <xdr:rowOff>2486372</xdr:rowOff>
    </xdr:to>
    <xdr:pic>
      <xdr:nvPicPr>
        <xdr:cNvPr id="3" name="Slika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315956" cy="248637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486656</xdr:colOff>
      <xdr:row>0</xdr:row>
      <xdr:rowOff>2486372</xdr:rowOff>
    </xdr:to>
    <xdr:pic>
      <xdr:nvPicPr>
        <xdr:cNvPr id="4" name="Slika 3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315956" cy="248637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648777</xdr:colOff>
      <xdr:row>1</xdr:row>
      <xdr:rowOff>347</xdr:rowOff>
    </xdr:to>
    <xdr:pic>
      <xdr:nvPicPr>
        <xdr:cNvPr id="2" name="Slika 1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362824" cy="255304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409575</xdr:colOff>
      <xdr:row>1</xdr:row>
      <xdr:rowOff>19050</xdr:rowOff>
    </xdr:to>
    <xdr:pic>
      <xdr:nvPicPr>
        <xdr:cNvPr id="2" name="Slika 1">
          <a:extLst>
            <a:ext uri="{FF2B5EF4-FFF2-40B4-BE49-F238E27FC236}">
              <a16:creationId xmlns=""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143750" cy="2571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tabSelected="1" zoomScaleNormal="100" zoomScaleSheetLayoutView="100" workbookViewId="0">
      <selection activeCell="H3" sqref="H3"/>
    </sheetView>
  </sheetViews>
  <sheetFormatPr defaultRowHeight="15" x14ac:dyDescent="0.25"/>
  <cols>
    <col min="1" max="1" width="18.7109375" customWidth="1"/>
    <col min="2" max="3" width="18.140625" customWidth="1"/>
    <col min="4" max="4" width="14" customWidth="1"/>
    <col min="5" max="5" width="17.140625" customWidth="1"/>
  </cols>
  <sheetData>
    <row r="1" spans="1:5" ht="225.75" customHeight="1" x14ac:dyDescent="0.25"/>
    <row r="2" spans="1:5" ht="21.2" customHeight="1" x14ac:dyDescent="0.25">
      <c r="A2" s="15" t="s">
        <v>19</v>
      </c>
    </row>
    <row r="4" spans="1:5" s="4" customFormat="1" ht="19.149999999999999" x14ac:dyDescent="0.35">
      <c r="A4" s="3" t="s">
        <v>34</v>
      </c>
    </row>
    <row r="5" spans="1:5" ht="27.75" customHeight="1" thickBot="1" x14ac:dyDescent="0.3"/>
    <row r="6" spans="1:5" s="7" customFormat="1" ht="17.100000000000001" thickBot="1" x14ac:dyDescent="0.35">
      <c r="A6" s="10" t="s">
        <v>12</v>
      </c>
      <c r="B6" s="6" t="s">
        <v>13</v>
      </c>
      <c r="C6" s="30" t="s">
        <v>25</v>
      </c>
      <c r="D6" s="30" t="s">
        <v>8</v>
      </c>
      <c r="E6" s="11" t="s">
        <v>14</v>
      </c>
    </row>
    <row r="7" spans="1:5" s="5" customFormat="1" ht="14.25" x14ac:dyDescent="0.25">
      <c r="A7" s="1" t="s">
        <v>15</v>
      </c>
      <c r="B7" s="2" t="s">
        <v>16</v>
      </c>
      <c r="C7" s="31">
        <f>+'PoLJUBA 4.1.3'!G12</f>
        <v>0</v>
      </c>
      <c r="D7" s="31">
        <f>+'PoLJUBA 4.1.3'!G13</f>
        <v>0</v>
      </c>
      <c r="E7" s="32">
        <f>'PoLJUBA 4.1.3'!G14</f>
        <v>0</v>
      </c>
    </row>
    <row r="8" spans="1:5" s="5" customFormat="1" thickBot="1" x14ac:dyDescent="0.3">
      <c r="A8" s="27" t="s">
        <v>15</v>
      </c>
      <c r="B8" s="28" t="s">
        <v>17</v>
      </c>
      <c r="C8" s="33">
        <f>+'PoLJUBA 4.1.6'!G12</f>
        <v>0</v>
      </c>
      <c r="D8" s="33">
        <f>+'PoLJUBA 4.1.6'!G13</f>
        <v>0</v>
      </c>
      <c r="E8" s="34">
        <f>'PoLJUBA 4.1.6'!G14</f>
        <v>0</v>
      </c>
    </row>
    <row r="9" spans="1:5" s="8" customFormat="1" ht="21.75" customHeight="1" thickBot="1" x14ac:dyDescent="0.35">
      <c r="B9" s="20" t="s">
        <v>18</v>
      </c>
      <c r="C9" s="35">
        <f t="shared" ref="C9:D9" si="0">SUM(C7:C8)</f>
        <v>0</v>
      </c>
      <c r="D9" s="35">
        <f t="shared" si="0"/>
        <v>0</v>
      </c>
      <c r="E9" s="35">
        <f>SUM(E7:E8)</f>
        <v>0</v>
      </c>
    </row>
    <row r="27" spans="1:1" x14ac:dyDescent="0.25">
      <c r="A27" s="12"/>
    </row>
  </sheetData>
  <sheetProtection selectLockedCells="1" selectUnlockedCells="1"/>
  <pageMargins left="0.7" right="0.7" top="0.75" bottom="0.75" header="0.3" footer="0.3"/>
  <pageSetup paperSize="9" orientation="landscape" horizontalDpi="300" verticalDpi="300" r:id="rId1"/>
  <ignoredErrors>
    <ignoredError sqref="B7:B8" twoDigitTextYear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7"/>
  <sheetViews>
    <sheetView workbookViewId="0">
      <selection activeCell="D9" sqref="D9"/>
    </sheetView>
  </sheetViews>
  <sheetFormatPr defaultRowHeight="15" x14ac:dyDescent="0.25"/>
  <cols>
    <col min="1" max="1" width="18.7109375" customWidth="1"/>
    <col min="2" max="3" width="18.140625" customWidth="1"/>
    <col min="4" max="4" width="14.140625" customWidth="1"/>
  </cols>
  <sheetData>
    <row r="1" spans="1:4" ht="214.5" customHeight="1" x14ac:dyDescent="0.25"/>
    <row r="2" spans="1:4" ht="22.7" customHeight="1" x14ac:dyDescent="0.25">
      <c r="A2" s="15" t="s">
        <v>19</v>
      </c>
    </row>
    <row r="4" spans="1:4" s="4" customFormat="1" ht="19.149999999999999" x14ac:dyDescent="0.35">
      <c r="A4" s="3" t="s">
        <v>29</v>
      </c>
    </row>
    <row r="5" spans="1:4" ht="27.75" customHeight="1" thickBot="1" x14ac:dyDescent="0.3"/>
    <row r="6" spans="1:4" s="7" customFormat="1" ht="17.100000000000001" thickBot="1" x14ac:dyDescent="0.35">
      <c r="A6" s="29" t="s">
        <v>26</v>
      </c>
      <c r="B6" s="30" t="s">
        <v>25</v>
      </c>
      <c r="C6" s="30" t="s">
        <v>8</v>
      </c>
      <c r="D6" s="30" t="s">
        <v>14</v>
      </c>
    </row>
    <row r="7" spans="1:4" s="5" customFormat="1" ht="14.25" x14ac:dyDescent="0.25">
      <c r="A7" s="9" t="s">
        <v>30</v>
      </c>
      <c r="B7" s="31">
        <f>'PoLJUBA 4.1.3'!G9+'PoLJUBA 4.1.6'!G9</f>
        <v>0</v>
      </c>
      <c r="C7" s="31">
        <f>B7*0.22</f>
        <v>0</v>
      </c>
      <c r="D7" s="31">
        <f>B7+C7</f>
        <v>0</v>
      </c>
    </row>
    <row r="8" spans="1:4" s="5" customFormat="1" thickBot="1" x14ac:dyDescent="0.3">
      <c r="A8" s="21" t="s">
        <v>31</v>
      </c>
      <c r="B8" s="33">
        <f>'PoLJUBA 4.1.3'!G10+'PoLJUBA 4.1.6'!G10</f>
        <v>0</v>
      </c>
      <c r="C8" s="33">
        <f t="shared" ref="C8" si="0">B8*0.22</f>
        <v>0</v>
      </c>
      <c r="D8" s="33">
        <f t="shared" ref="D8" si="1">B8+C8</f>
        <v>0</v>
      </c>
    </row>
    <row r="9" spans="1:4" s="5" customFormat="1" ht="17.100000000000001" thickBot="1" x14ac:dyDescent="0.35">
      <c r="A9" s="18"/>
      <c r="B9" s="19"/>
      <c r="C9" s="26" t="s">
        <v>18</v>
      </c>
      <c r="D9" s="36">
        <f>SUM(D7:D8)</f>
        <v>0</v>
      </c>
    </row>
    <row r="10" spans="1:4" s="5" customFormat="1" ht="14.25" x14ac:dyDescent="0.25">
      <c r="A10"/>
      <c r="B10"/>
    </row>
    <row r="11" spans="1:4" s="5" customFormat="1" ht="14.25" x14ac:dyDescent="0.25">
      <c r="A11" s="17"/>
      <c r="B11"/>
      <c r="C11"/>
    </row>
    <row r="12" spans="1:4" s="8" customFormat="1" ht="21.75" customHeight="1" x14ac:dyDescent="0.3">
      <c r="A12"/>
      <c r="B12"/>
      <c r="C12"/>
    </row>
    <row r="27" spans="1:1" x14ac:dyDescent="0.25">
      <c r="A27" s="12"/>
    </row>
  </sheetData>
  <sheetProtection selectLockedCells="1" selectUnlockedCells="1"/>
  <pageMargins left="0.7" right="0.7" top="0.75" bottom="0.75" header="0.3" footer="0.3"/>
  <pageSetup paperSize="9" orientation="landscape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topLeftCell="A4" workbookViewId="0">
      <selection activeCell="D22" sqref="D22:D23"/>
    </sheetView>
  </sheetViews>
  <sheetFormatPr defaultRowHeight="15" x14ac:dyDescent="0.25"/>
  <cols>
    <col min="1" max="2" width="21.42578125" customWidth="1"/>
    <col min="3" max="3" width="39.85546875" customWidth="1"/>
    <col min="4" max="5" width="9.140625" customWidth="1"/>
    <col min="6" max="6" width="11.28515625" customWidth="1"/>
    <col min="7" max="7" width="13.28515625" customWidth="1"/>
  </cols>
  <sheetData>
    <row r="1" spans="1:7" ht="201.2" customHeight="1" x14ac:dyDescent="0.25"/>
    <row r="2" spans="1:7" ht="48.2" customHeight="1" x14ac:dyDescent="0.25">
      <c r="A2" s="15" t="s">
        <v>19</v>
      </c>
    </row>
    <row r="3" spans="1:7" s="4" customFormat="1" ht="19.149999999999999" x14ac:dyDescent="0.35">
      <c r="A3" s="3" t="s">
        <v>27</v>
      </c>
      <c r="B3" s="3"/>
    </row>
    <row r="4" spans="1:7" ht="27.75" customHeight="1" thickBot="1" x14ac:dyDescent="0.3"/>
    <row r="5" spans="1:7" ht="30.75" customHeight="1" thickBot="1" x14ac:dyDescent="0.3">
      <c r="A5" s="13" t="s">
        <v>0</v>
      </c>
      <c r="B5" s="14" t="s">
        <v>20</v>
      </c>
      <c r="C5" s="14" t="s">
        <v>1</v>
      </c>
      <c r="D5" s="14" t="s">
        <v>2</v>
      </c>
      <c r="E5" s="14" t="s">
        <v>3</v>
      </c>
      <c r="F5" s="14" t="s">
        <v>4</v>
      </c>
      <c r="G5" s="14" t="s">
        <v>5</v>
      </c>
    </row>
    <row r="6" spans="1:7" ht="34.5" customHeight="1" x14ac:dyDescent="0.25">
      <c r="A6" s="22" t="s">
        <v>10</v>
      </c>
      <c r="B6" s="22" t="s">
        <v>30</v>
      </c>
      <c r="C6" s="23" t="s">
        <v>21</v>
      </c>
      <c r="D6" s="22" t="s">
        <v>6</v>
      </c>
      <c r="E6" s="22">
        <v>2.5</v>
      </c>
      <c r="F6" s="46">
        <v>0</v>
      </c>
      <c r="G6" s="37">
        <f>E6*F6</f>
        <v>0</v>
      </c>
    </row>
    <row r="7" spans="1:7" ht="34.5" customHeight="1" thickBot="1" x14ac:dyDescent="0.3">
      <c r="A7" s="24"/>
      <c r="B7" s="24" t="s">
        <v>31</v>
      </c>
      <c r="C7" s="25" t="s">
        <v>22</v>
      </c>
      <c r="D7" s="24" t="s">
        <v>6</v>
      </c>
      <c r="E7" s="24">
        <v>2.5</v>
      </c>
      <c r="F7" s="47">
        <v>0</v>
      </c>
      <c r="G7" s="38">
        <f>E7*F7</f>
        <v>0</v>
      </c>
    </row>
    <row r="8" spans="1:7" thickBot="1" x14ac:dyDescent="0.3">
      <c r="G8" s="39"/>
    </row>
    <row r="9" spans="1:7" thickBot="1" x14ac:dyDescent="0.3">
      <c r="D9" s="51" t="s">
        <v>33</v>
      </c>
      <c r="E9" s="52"/>
      <c r="F9" s="53"/>
      <c r="G9" s="40">
        <f>G6</f>
        <v>0</v>
      </c>
    </row>
    <row r="10" spans="1:7" thickBot="1" x14ac:dyDescent="0.3">
      <c r="D10" s="51" t="s">
        <v>32</v>
      </c>
      <c r="E10" s="52"/>
      <c r="F10" s="53"/>
      <c r="G10" s="41">
        <f>G7</f>
        <v>0</v>
      </c>
    </row>
    <row r="11" spans="1:7" thickBot="1" x14ac:dyDescent="0.3">
      <c r="G11" s="42"/>
    </row>
    <row r="12" spans="1:7" ht="15.75" customHeight="1" thickBot="1" x14ac:dyDescent="0.3">
      <c r="A12" s="16"/>
      <c r="B12" s="16"/>
      <c r="C12" s="16"/>
      <c r="D12" s="48" t="s">
        <v>7</v>
      </c>
      <c r="E12" s="49"/>
      <c r="F12" s="50"/>
      <c r="G12" s="43">
        <f>SUM(G6:G7)</f>
        <v>0</v>
      </c>
    </row>
    <row r="13" spans="1:7" thickBot="1" x14ac:dyDescent="0.3">
      <c r="A13" s="16"/>
      <c r="B13" s="16"/>
      <c r="C13" s="16"/>
      <c r="D13" s="48" t="s">
        <v>8</v>
      </c>
      <c r="E13" s="49"/>
      <c r="F13" s="50"/>
      <c r="G13" s="44">
        <f>G12*0.22</f>
        <v>0</v>
      </c>
    </row>
    <row r="14" spans="1:7" ht="15.75" customHeight="1" thickBot="1" x14ac:dyDescent="0.3">
      <c r="A14" s="16"/>
      <c r="B14" s="16"/>
      <c r="C14" s="16"/>
      <c r="D14" s="48" t="s">
        <v>9</v>
      </c>
      <c r="E14" s="49"/>
      <c r="F14" s="50"/>
      <c r="G14" s="45">
        <f>G12+G13</f>
        <v>0</v>
      </c>
    </row>
  </sheetData>
  <sheetProtection selectLockedCells="1"/>
  <mergeCells count="5">
    <mergeCell ref="D12:F12"/>
    <mergeCell ref="D13:F13"/>
    <mergeCell ref="D14:F14"/>
    <mergeCell ref="D9:F9"/>
    <mergeCell ref="D10:F10"/>
  </mergeCells>
  <pageMargins left="0.7" right="0.7" top="0.75" bottom="0.75" header="0.3" footer="0.3"/>
  <pageSetup paperSize="9" orientation="landscape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topLeftCell="A4" workbookViewId="0">
      <selection activeCell="C15" sqref="C15"/>
    </sheetView>
  </sheetViews>
  <sheetFormatPr defaultRowHeight="15" x14ac:dyDescent="0.25"/>
  <cols>
    <col min="1" max="2" width="21.42578125" customWidth="1"/>
    <col min="3" max="3" width="39.85546875" customWidth="1"/>
    <col min="4" max="5" width="9.140625" customWidth="1"/>
    <col min="6" max="6" width="10.85546875" customWidth="1"/>
    <col min="7" max="7" width="15.42578125" customWidth="1"/>
  </cols>
  <sheetData>
    <row r="1" spans="1:7" ht="201.2" customHeight="1" x14ac:dyDescent="0.25"/>
    <row r="2" spans="1:7" ht="48.2" customHeight="1" x14ac:dyDescent="0.25">
      <c r="A2" s="15" t="s">
        <v>19</v>
      </c>
    </row>
    <row r="3" spans="1:7" s="4" customFormat="1" ht="18.75" x14ac:dyDescent="0.3">
      <c r="A3" s="3" t="s">
        <v>28</v>
      </c>
      <c r="B3" s="3"/>
    </row>
    <row r="4" spans="1:7" ht="27.75" customHeight="1" thickBot="1" x14ac:dyDescent="0.3"/>
    <row r="5" spans="1:7" ht="30.75" customHeight="1" thickBot="1" x14ac:dyDescent="0.3">
      <c r="A5" s="13" t="s">
        <v>0</v>
      </c>
      <c r="B5" s="14" t="s">
        <v>20</v>
      </c>
      <c r="C5" s="14" t="s">
        <v>1</v>
      </c>
      <c r="D5" s="14" t="s">
        <v>2</v>
      </c>
      <c r="E5" s="14" t="s">
        <v>3</v>
      </c>
      <c r="F5" s="14" t="s">
        <v>4</v>
      </c>
      <c r="G5" s="14" t="s">
        <v>5</v>
      </c>
    </row>
    <row r="6" spans="1:7" ht="34.5" customHeight="1" x14ac:dyDescent="0.25">
      <c r="A6" s="22" t="s">
        <v>11</v>
      </c>
      <c r="B6" s="22" t="s">
        <v>30</v>
      </c>
      <c r="C6" s="23" t="s">
        <v>23</v>
      </c>
      <c r="D6" s="22" t="s">
        <v>6</v>
      </c>
      <c r="E6" s="22">
        <v>12</v>
      </c>
      <c r="F6" s="46">
        <v>0</v>
      </c>
      <c r="G6" s="37">
        <f>E6*F6</f>
        <v>0</v>
      </c>
    </row>
    <row r="7" spans="1:7" ht="34.5" customHeight="1" thickBot="1" x14ac:dyDescent="0.3">
      <c r="A7" s="24"/>
      <c r="B7" s="24" t="s">
        <v>31</v>
      </c>
      <c r="C7" s="25" t="s">
        <v>24</v>
      </c>
      <c r="D7" s="24" t="s">
        <v>6</v>
      </c>
      <c r="E7" s="24">
        <v>12</v>
      </c>
      <c r="F7" s="47">
        <v>0</v>
      </c>
      <c r="G7" s="38">
        <f>E7*F7</f>
        <v>0</v>
      </c>
    </row>
    <row r="8" spans="1:7" thickBot="1" x14ac:dyDescent="0.3">
      <c r="G8" s="39"/>
    </row>
    <row r="9" spans="1:7" thickBot="1" x14ac:dyDescent="0.3">
      <c r="D9" s="51" t="s">
        <v>33</v>
      </c>
      <c r="E9" s="52"/>
      <c r="F9" s="53"/>
      <c r="G9" s="40">
        <f>G6</f>
        <v>0</v>
      </c>
    </row>
    <row r="10" spans="1:7" ht="15.75" customHeight="1" thickBot="1" x14ac:dyDescent="0.3">
      <c r="D10" s="51" t="s">
        <v>32</v>
      </c>
      <c r="E10" s="52"/>
      <c r="F10" s="53"/>
      <c r="G10" s="41">
        <f>G7</f>
        <v>0</v>
      </c>
    </row>
    <row r="11" spans="1:7" thickBot="1" x14ac:dyDescent="0.3">
      <c r="G11" s="42"/>
    </row>
    <row r="12" spans="1:7" ht="15.75" customHeight="1" thickBot="1" x14ac:dyDescent="0.3">
      <c r="A12" s="16"/>
      <c r="B12" s="16"/>
      <c r="C12" s="16"/>
      <c r="D12" s="48" t="s">
        <v>7</v>
      </c>
      <c r="E12" s="49"/>
      <c r="F12" s="50"/>
      <c r="G12" s="43">
        <f>SUM(G6:G7)</f>
        <v>0</v>
      </c>
    </row>
    <row r="13" spans="1:7" thickBot="1" x14ac:dyDescent="0.3">
      <c r="A13" s="16"/>
      <c r="B13" s="16"/>
      <c r="C13" s="16"/>
      <c r="D13" s="48" t="s">
        <v>8</v>
      </c>
      <c r="E13" s="49"/>
      <c r="F13" s="50"/>
      <c r="G13" s="44">
        <f>G12*0.22</f>
        <v>0</v>
      </c>
    </row>
    <row r="14" spans="1:7" ht="15.75" customHeight="1" thickBot="1" x14ac:dyDescent="0.3">
      <c r="A14" s="16"/>
      <c r="B14" s="16"/>
      <c r="C14" s="16"/>
      <c r="D14" s="48" t="s">
        <v>9</v>
      </c>
      <c r="E14" s="49"/>
      <c r="F14" s="50"/>
      <c r="G14" s="45">
        <f>G12+G13</f>
        <v>0</v>
      </c>
    </row>
  </sheetData>
  <mergeCells count="5">
    <mergeCell ref="D12:F12"/>
    <mergeCell ref="D13:F13"/>
    <mergeCell ref="D14:F14"/>
    <mergeCell ref="D9:F9"/>
    <mergeCell ref="D10:F10"/>
  </mergeCell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4</vt:i4>
      </vt:variant>
    </vt:vector>
  </HeadingPairs>
  <TitlesOfParts>
    <vt:vector size="4" baseType="lpstr">
      <vt:lpstr>Rekapitulacija</vt:lpstr>
      <vt:lpstr>Rekapitulacija po mejnikih</vt:lpstr>
      <vt:lpstr>PoLJUBA 4.1.3</vt:lpstr>
      <vt:lpstr>PoLJUBA 4.1.6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Saso Weldt</dc:creator>
  <cp:lastModifiedBy>Primož Glogovčan</cp:lastModifiedBy>
  <cp:lastPrinted>2018-05-09T10:19:24Z</cp:lastPrinted>
  <dcterms:created xsi:type="dcterms:W3CDTF">2018-04-18T09:15:06Z</dcterms:created>
  <dcterms:modified xsi:type="dcterms:W3CDTF">2019-02-14T08:31:55Z</dcterms:modified>
</cp:coreProperties>
</file>