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PoLJUBA\Management_finance\Javna_narocila\5. PONOVITEV JN vegetacija\Razpisna dokumentacija JN vegetacija\razpis_IJFP\pregled_koncni\"/>
    </mc:Choice>
  </mc:AlternateContent>
  <bookViews>
    <workbookView xWindow="0" yWindow="0" windowWidth="21540" windowHeight="10155" tabRatio="812"/>
  </bookViews>
  <sheets>
    <sheet name="Rekapitulacija" sheetId="8" r:id="rId1"/>
    <sheet name="Rekapitulacija po mejnikih" sheetId="10" r:id="rId2"/>
    <sheet name="Mala barja - Marja 4.1.2" sheetId="2" r:id="rId3"/>
    <sheet name="Mala barja - Marja 4.1.3" sheetId="3" r:id="rId4"/>
    <sheet name="Mala barja - Marja 4.1.5" sheetId="5" r:id="rId5"/>
  </sheets>
  <calcPr calcId="152511"/>
</workbook>
</file>

<file path=xl/calcChain.xml><?xml version="1.0" encoding="utf-8"?>
<calcChain xmlns="http://schemas.openxmlformats.org/spreadsheetml/2006/main">
  <c r="G9" i="2" l="1"/>
  <c r="G8" i="5" l="1"/>
  <c r="G12" i="5" s="1"/>
  <c r="G7" i="5"/>
  <c r="G11" i="5" s="1"/>
  <c r="B8" i="10" s="1"/>
  <c r="C8" i="10" s="1"/>
  <c r="D8" i="10" s="1"/>
  <c r="G6" i="5"/>
  <c r="G10" i="5" s="1"/>
  <c r="G8" i="3"/>
  <c r="G11" i="3" s="1"/>
  <c r="G7" i="3"/>
  <c r="G10" i="3" s="1"/>
  <c r="G8" i="2"/>
  <c r="G12" i="2" s="1"/>
  <c r="B9" i="10" l="1"/>
  <c r="C9" i="10" s="1"/>
  <c r="D9" i="10" s="1"/>
  <c r="G7" i="2"/>
  <c r="G11" i="2" s="1"/>
  <c r="B7" i="10" s="1"/>
  <c r="C7" i="10" s="1"/>
  <c r="D7" i="10" s="1"/>
  <c r="D10" i="10" l="1"/>
  <c r="G14" i="2"/>
  <c r="G14" i="5"/>
  <c r="G13" i="3"/>
  <c r="G15" i="5" l="1"/>
  <c r="C9" i="8"/>
  <c r="G14" i="3"/>
  <c r="C8" i="8"/>
  <c r="G15" i="2"/>
  <c r="C7" i="8"/>
  <c r="C10" i="8" s="1"/>
  <c r="G16" i="5" l="1"/>
  <c r="E9" i="8" s="1"/>
  <c r="D9" i="8"/>
  <c r="G15" i="3"/>
  <c r="E8" i="8" s="1"/>
  <c r="D8" i="8"/>
  <c r="G16" i="2"/>
  <c r="E7" i="8" s="1"/>
  <c r="E10" i="8" s="1"/>
  <c r="D7" i="8"/>
  <c r="D10" i="8" l="1"/>
</calcChain>
</file>

<file path=xl/sharedStrings.xml><?xml version="1.0" encoding="utf-8"?>
<sst xmlns="http://schemas.openxmlformats.org/spreadsheetml/2006/main" count="95" uniqueCount="42">
  <si>
    <t xml:space="preserve">Projektno območje </t>
  </si>
  <si>
    <t>Opis dela</t>
  </si>
  <si>
    <t>Enota</t>
  </si>
  <si>
    <t>Količina</t>
  </si>
  <si>
    <t>Cena /enoto</t>
  </si>
  <si>
    <t>Vrednost</t>
  </si>
  <si>
    <t>ha</t>
  </si>
  <si>
    <t>SKUPAJ BREZ DDV</t>
  </si>
  <si>
    <t>DDV 22%</t>
  </si>
  <si>
    <t>SKUPAJ Z DDV</t>
  </si>
  <si>
    <t>Češeniške gmajne</t>
  </si>
  <si>
    <t>Mlake pri Trzinu</t>
  </si>
  <si>
    <t>Projekt</t>
  </si>
  <si>
    <t xml:space="preserve">Varstveni cilj </t>
  </si>
  <si>
    <t>cena z DDV</t>
  </si>
  <si>
    <t>4.1.2</t>
  </si>
  <si>
    <t>4.1.3</t>
  </si>
  <si>
    <t>4.1.5</t>
  </si>
  <si>
    <t>SKUPAJ</t>
  </si>
  <si>
    <t>Izhodiščna, vmesna in končna ocena stanja populacije Loeselove grezovke</t>
  </si>
  <si>
    <t>Mala barja - Marja</t>
  </si>
  <si>
    <t>Naložbo sofinancirata Evropska unija iz Evropskega sklada za regionalni razvoj in Republika Slovenija.</t>
  </si>
  <si>
    <t>Izhodiščno   kartiranje HT, izhodiščni  popis vegetacije, začetna ocena ohranjenosti ciljnega HT</t>
  </si>
  <si>
    <t>Mejnik</t>
  </si>
  <si>
    <t>Končna ocena stanja populacije Loeselove grezovke</t>
  </si>
  <si>
    <t>Vmesna ocena stanja populacije Loeselove grezovke</t>
  </si>
  <si>
    <t xml:space="preserve">Vrednost </t>
  </si>
  <si>
    <t>cena brez DDV</t>
  </si>
  <si>
    <t>Projekt Mala barja – Marja, varstveni cilj  4.1.2 (HT 7140), (vse cene so v EUR)</t>
  </si>
  <si>
    <t>Mejnik (leto)</t>
  </si>
  <si>
    <t>Projekt Mala barja – Marja, varstveni cilj  4.1.3 (HT 6410), (vse cene so v EUR)</t>
  </si>
  <si>
    <t xml:space="preserve">Projekt Mala barja – Marja, varstveni cilj  4.1.5 (Loeselova grezovka), (vse cene so v EUR) </t>
  </si>
  <si>
    <t>Jezerc</t>
  </si>
  <si>
    <t>Končni popis vegetacije,  končna ocena ohranjenosti ciljnega HT</t>
  </si>
  <si>
    <t>Rekapitulacija po mejnikih (vse cene so v EUR)</t>
  </si>
  <si>
    <t>Mejnik 1 (2019)</t>
  </si>
  <si>
    <t>Mejnik 2 (2020)</t>
  </si>
  <si>
    <t>Mejnik 3 (2021)</t>
  </si>
  <si>
    <t>Mejnik 1 (2019), brez DDV</t>
  </si>
  <si>
    <t>Mejnik 3 (2021), brez DDV</t>
  </si>
  <si>
    <t>Mejnik 2 (2020), brez DDV</t>
  </si>
  <si>
    <t>Skupna rekapitulacija za SKLOP 4 (vse cene so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</si>
</sst>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0" fillId="2" borderId="6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/>
    <xf numFmtId="0" fontId="0" fillId="2" borderId="9" xfId="0" applyFill="1" applyBorder="1"/>
    <xf numFmtId="0" fontId="0" fillId="2" borderId="9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justify" vertical="center" wrapText="1"/>
    </xf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0" fillId="7" borderId="12" xfId="0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5" fillId="3" borderId="13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0" fillId="2" borderId="9" xfId="1" applyNumberFormat="1" applyFont="1" applyFill="1" applyBorder="1" applyAlignment="1">
      <alignment horizontal="center"/>
    </xf>
    <xf numFmtId="2" fontId="0" fillId="2" borderId="6" xfId="1" applyNumberFormat="1" applyFont="1" applyFill="1" applyBorder="1"/>
    <xf numFmtId="2" fontId="0" fillId="2" borderId="6" xfId="1" applyNumberFormat="1" applyFont="1" applyFill="1" applyBorder="1" applyAlignment="1">
      <alignment horizontal="center"/>
    </xf>
    <xf numFmtId="2" fontId="0" fillId="2" borderId="12" xfId="1" applyNumberFormat="1" applyFont="1" applyFill="1" applyBorder="1" applyAlignment="1">
      <alignment horizontal="center"/>
    </xf>
    <xf numFmtId="2" fontId="5" fillId="3" borderId="2" xfId="1" applyNumberFormat="1" applyFont="1" applyFill="1" applyBorder="1"/>
    <xf numFmtId="2" fontId="5" fillId="3" borderId="3" xfId="1" applyNumberFormat="1" applyFont="1" applyFill="1" applyBorder="1" applyAlignment="1">
      <alignment horizontal="center"/>
    </xf>
    <xf numFmtId="2" fontId="0" fillId="5" borderId="9" xfId="1" applyNumberFormat="1" applyFont="1" applyFill="1" applyBorder="1" applyAlignment="1">
      <alignment horizontal="center" vertical="center" wrapText="1"/>
    </xf>
    <xf numFmtId="2" fontId="0" fillId="0" borderId="7" xfId="1" applyNumberFormat="1" applyFont="1" applyFill="1" applyBorder="1" applyAlignment="1">
      <alignment horizontal="center" vertical="center" wrapText="1"/>
    </xf>
    <xf numFmtId="2" fontId="0" fillId="7" borderId="12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6" borderId="2" xfId="1" applyNumberFormat="1" applyFont="1" applyFill="1" applyBorder="1" applyAlignment="1">
      <alignment horizontal="center" vertical="center" wrapText="1"/>
    </xf>
    <xf numFmtId="2" fontId="1" fillId="6" borderId="3" xfId="1" applyNumberFormat="1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4" borderId="2" xfId="1" applyNumberFormat="1" applyFont="1" applyFill="1" applyBorder="1" applyAlignment="1">
      <alignment horizontal="center" vertical="center" wrapText="1"/>
    </xf>
    <xf numFmtId="2" fontId="0" fillId="4" borderId="3" xfId="1" applyNumberFormat="1" applyFont="1" applyFill="1" applyBorder="1" applyAlignment="1">
      <alignment horizontal="center" vertical="center" wrapText="1"/>
    </xf>
    <xf numFmtId="2" fontId="1" fillId="4" borderId="3" xfId="1" applyNumberFormat="1" applyFont="1" applyFill="1" applyBorder="1" applyAlignment="1">
      <alignment horizontal="center" vertical="center" wrapText="1"/>
    </xf>
    <xf numFmtId="2" fontId="0" fillId="5" borderId="9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7" xfId="1" applyNumberFormat="1" applyFont="1" applyBorder="1" applyAlignment="1" applyProtection="1">
      <alignment horizontal="center" vertical="center" wrapText="1"/>
      <protection locked="0"/>
    </xf>
    <xf numFmtId="2" fontId="0" fillId="7" borderId="12" xfId="1" applyNumberFormat="1" applyFont="1" applyFill="1" applyBorder="1" applyAlignment="1" applyProtection="1">
      <alignment horizontal="center" vertical="center" wrapText="1"/>
      <protection locked="0"/>
    </xf>
    <xf numFmtId="2" fontId="0" fillId="5" borderId="6" xfId="1" applyNumberFormat="1" applyFont="1" applyFill="1" applyBorder="1" applyAlignment="1">
      <alignment horizontal="center" vertical="center" wrapText="1"/>
    </xf>
    <xf numFmtId="2" fontId="0" fillId="0" borderId="6" xfId="1" applyNumberFormat="1" applyFont="1" applyFill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 wrapText="1"/>
    </xf>
    <xf numFmtId="2" fontId="0" fillId="5" borderId="6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6</xdr:col>
      <xdr:colOff>370654</xdr:colOff>
      <xdr:row>0</xdr:row>
      <xdr:rowOff>2514294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6571429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400050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34225" cy="2553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1</xdr:row>
      <xdr:rowOff>347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0" cy="2553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255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zoomScaleSheetLayoutView="100" workbookViewId="0">
      <selection activeCell="J9" sqref="J9"/>
    </sheetView>
  </sheetViews>
  <sheetFormatPr defaultRowHeight="15" x14ac:dyDescent="0.25"/>
  <cols>
    <col min="1" max="1" width="18.7109375" customWidth="1"/>
    <col min="2" max="3" width="18.140625" customWidth="1"/>
    <col min="4" max="4" width="14" customWidth="1"/>
    <col min="5" max="5" width="15.85546875" customWidth="1"/>
  </cols>
  <sheetData>
    <row r="1" spans="1:5" ht="225.75" customHeight="1" x14ac:dyDescent="0.25"/>
    <row r="2" spans="1:5" ht="21.2" customHeight="1" x14ac:dyDescent="0.25">
      <c r="A2" s="12" t="s">
        <v>21</v>
      </c>
    </row>
    <row r="4" spans="1:5" s="3" customFormat="1" ht="19.149999999999999" x14ac:dyDescent="0.35">
      <c r="A4" s="2" t="s">
        <v>41</v>
      </c>
    </row>
    <row r="5" spans="1:5" ht="27.75" customHeight="1" thickBot="1" x14ac:dyDescent="0.3"/>
    <row r="6" spans="1:5" s="5" customFormat="1" ht="17.100000000000001" thickBot="1" x14ac:dyDescent="0.35">
      <c r="A6" s="34" t="s">
        <v>12</v>
      </c>
      <c r="B6" s="32" t="s">
        <v>13</v>
      </c>
      <c r="C6" s="33" t="s">
        <v>27</v>
      </c>
      <c r="D6" s="33" t="s">
        <v>8</v>
      </c>
      <c r="E6" s="33" t="s">
        <v>14</v>
      </c>
    </row>
    <row r="7" spans="1:5" s="4" customFormat="1" ht="14.25" x14ac:dyDescent="0.25">
      <c r="A7" s="7" t="s">
        <v>20</v>
      </c>
      <c r="B7" s="1" t="s">
        <v>15</v>
      </c>
      <c r="C7" s="35">
        <f>+'Mala barja - Marja 4.1.2'!G14</f>
        <v>0</v>
      </c>
      <c r="D7" s="35">
        <f>+'Mala barja - Marja 4.1.2'!G15</f>
        <v>0</v>
      </c>
      <c r="E7" s="36">
        <f>'Mala barja - Marja 4.1.2'!G16</f>
        <v>0</v>
      </c>
    </row>
    <row r="8" spans="1:5" s="4" customFormat="1" ht="14.25" x14ac:dyDescent="0.25">
      <c r="A8" s="7" t="s">
        <v>20</v>
      </c>
      <c r="B8" s="1" t="s">
        <v>16</v>
      </c>
      <c r="C8" s="37">
        <f>+'Mala barja - Marja 4.1.3'!G13</f>
        <v>0</v>
      </c>
      <c r="D8" s="37">
        <f>+'Mala barja - Marja 4.1.3'!G14</f>
        <v>0</v>
      </c>
      <c r="E8" s="36">
        <f>'Mala barja - Marja 4.1.3'!G15</f>
        <v>0</v>
      </c>
    </row>
    <row r="9" spans="1:5" s="4" customFormat="1" thickBot="1" x14ac:dyDescent="0.3">
      <c r="A9" s="7" t="s">
        <v>20</v>
      </c>
      <c r="B9" s="1" t="s">
        <v>17</v>
      </c>
      <c r="C9" s="38">
        <f>+'Mala barja - Marja 4.1.5'!G14</f>
        <v>0</v>
      </c>
      <c r="D9" s="38">
        <f>+'Mala barja - Marja 4.1.5'!G15</f>
        <v>0</v>
      </c>
      <c r="E9" s="36">
        <f>'Mala barja - Marja 4.1.5'!G16</f>
        <v>0</v>
      </c>
    </row>
    <row r="10" spans="1:5" s="6" customFormat="1" ht="21.75" customHeight="1" thickBot="1" x14ac:dyDescent="0.35">
      <c r="B10" s="17" t="s">
        <v>18</v>
      </c>
      <c r="C10" s="39">
        <f t="shared" ref="C10:D10" si="0">SUM(C7:C9)</f>
        <v>0</v>
      </c>
      <c r="D10" s="39">
        <f t="shared" si="0"/>
        <v>0</v>
      </c>
      <c r="E10" s="39">
        <f>SUM(E7:E9)</f>
        <v>0</v>
      </c>
    </row>
    <row r="28" spans="1:1" x14ac:dyDescent="0.25">
      <c r="A28" s="9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ignoredErrors>
    <ignoredError sqref="B9 B7:B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D10" sqref="D10"/>
    </sheetView>
  </sheetViews>
  <sheetFormatPr defaultRowHeight="15" x14ac:dyDescent="0.25"/>
  <cols>
    <col min="1" max="1" width="18.7109375" customWidth="1"/>
    <col min="2" max="3" width="18.140625" customWidth="1"/>
    <col min="4" max="4" width="14.140625" customWidth="1"/>
  </cols>
  <sheetData>
    <row r="1" spans="1:4" ht="214.5" customHeight="1" x14ac:dyDescent="0.25"/>
    <row r="2" spans="1:4" ht="22.7" customHeight="1" x14ac:dyDescent="0.25">
      <c r="A2" s="12" t="s">
        <v>21</v>
      </c>
    </row>
    <row r="4" spans="1:4" s="3" customFormat="1" ht="19.149999999999999" x14ac:dyDescent="0.35">
      <c r="A4" s="2" t="s">
        <v>34</v>
      </c>
    </row>
    <row r="5" spans="1:4" ht="27.75" customHeight="1" thickBot="1" x14ac:dyDescent="0.3"/>
    <row r="6" spans="1:4" s="5" customFormat="1" ht="17.100000000000001" thickBot="1" x14ac:dyDescent="0.35">
      <c r="A6" s="32" t="s">
        <v>29</v>
      </c>
      <c r="B6" s="33" t="s">
        <v>27</v>
      </c>
      <c r="C6" s="33" t="s">
        <v>8</v>
      </c>
      <c r="D6" s="33" t="s">
        <v>14</v>
      </c>
    </row>
    <row r="7" spans="1:4" s="4" customFormat="1" ht="14.25" x14ac:dyDescent="0.25">
      <c r="A7" s="8" t="s">
        <v>35</v>
      </c>
      <c r="B7" s="35">
        <f>'Mala barja - Marja 4.1.2'!G11+'Mala barja - Marja 4.1.3'!G10+'Mala barja - Marja 4.1.5'!G10</f>
        <v>0</v>
      </c>
      <c r="C7" s="35">
        <f>B7*0.22</f>
        <v>0</v>
      </c>
      <c r="D7" s="35">
        <f>B7+C7</f>
        <v>0</v>
      </c>
    </row>
    <row r="8" spans="1:4" s="4" customFormat="1" ht="14.25" x14ac:dyDescent="0.25">
      <c r="A8" s="1" t="s">
        <v>36</v>
      </c>
      <c r="B8" s="37">
        <f>'Mala barja - Marja 4.1.5'!G11</f>
        <v>0</v>
      </c>
      <c r="C8" s="37">
        <f>B8*0.22</f>
        <v>0</v>
      </c>
      <c r="D8" s="37">
        <f>B8+C8</f>
        <v>0</v>
      </c>
    </row>
    <row r="9" spans="1:4" s="4" customFormat="1" thickBot="1" x14ac:dyDescent="0.3">
      <c r="A9" s="18" t="s">
        <v>37</v>
      </c>
      <c r="B9" s="38">
        <f>'Mala barja - Marja 4.1.2'!G12+'Mala barja - Marja 4.1.3'!G11+'Mala barja - Marja 4.1.5'!G12</f>
        <v>0</v>
      </c>
      <c r="C9" s="38">
        <f t="shared" ref="C9" si="0">B9*0.22</f>
        <v>0</v>
      </c>
      <c r="D9" s="38">
        <f t="shared" ref="D9" si="1">B9+C9</f>
        <v>0</v>
      </c>
    </row>
    <row r="10" spans="1:4" s="4" customFormat="1" ht="17.100000000000001" thickBot="1" x14ac:dyDescent="0.35">
      <c r="A10" s="15"/>
      <c r="B10" s="16"/>
      <c r="C10" s="31" t="s">
        <v>18</v>
      </c>
      <c r="D10" s="40">
        <f>SUM(D7:D9)</f>
        <v>0</v>
      </c>
    </row>
    <row r="11" spans="1:4" s="4" customFormat="1" ht="14.25" x14ac:dyDescent="0.25">
      <c r="A11"/>
      <c r="B11"/>
    </row>
    <row r="12" spans="1:4" s="4" customFormat="1" ht="14.25" x14ac:dyDescent="0.25">
      <c r="A12" s="14"/>
      <c r="B12"/>
      <c r="C12"/>
    </row>
    <row r="13" spans="1:4" s="6" customFormat="1" ht="21.75" customHeight="1" x14ac:dyDescent="0.3">
      <c r="A13"/>
      <c r="B13"/>
      <c r="C13"/>
    </row>
    <row r="28" spans="1:1" ht="14.25" x14ac:dyDescent="0.25">
      <c r="A28" s="9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4" workbookViewId="0">
      <selection activeCell="F7" sqref="F7:F9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1.28515625" customWidth="1"/>
    <col min="7" max="7" width="15.28515625" customWidth="1"/>
  </cols>
  <sheetData>
    <row r="1" spans="1:7" ht="201.2" customHeight="1" x14ac:dyDescent="0.25"/>
    <row r="2" spans="1:7" ht="27" customHeight="1" x14ac:dyDescent="0.25">
      <c r="A2" s="9" t="s">
        <v>21</v>
      </c>
    </row>
    <row r="4" spans="1:7" s="3" customFormat="1" ht="18.75" x14ac:dyDescent="0.3">
      <c r="A4" s="2" t="s">
        <v>28</v>
      </c>
      <c r="B4" s="2"/>
    </row>
    <row r="5" spans="1:7" ht="27.75" customHeight="1" thickBot="1" x14ac:dyDescent="0.3"/>
    <row r="6" spans="1:7" ht="30.75" customHeight="1" thickBot="1" x14ac:dyDescent="0.3">
      <c r="A6" s="10" t="s">
        <v>0</v>
      </c>
      <c r="B6" s="11" t="s">
        <v>23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</row>
    <row r="7" spans="1:7" ht="34.5" customHeight="1" x14ac:dyDescent="0.25">
      <c r="A7" s="24" t="s">
        <v>10</v>
      </c>
      <c r="B7" s="24" t="s">
        <v>35</v>
      </c>
      <c r="C7" s="25" t="s">
        <v>22</v>
      </c>
      <c r="D7" s="24" t="s">
        <v>6</v>
      </c>
      <c r="E7" s="24">
        <v>1</v>
      </c>
      <c r="F7" s="51">
        <v>0</v>
      </c>
      <c r="G7" s="41">
        <f>E7*F7</f>
        <v>0</v>
      </c>
    </row>
    <row r="8" spans="1:7" ht="34.5" customHeight="1" x14ac:dyDescent="0.25">
      <c r="A8" s="26"/>
      <c r="B8" s="27" t="s">
        <v>37</v>
      </c>
      <c r="C8" s="28" t="s">
        <v>33</v>
      </c>
      <c r="D8" s="26" t="s">
        <v>6</v>
      </c>
      <c r="E8" s="26">
        <v>1</v>
      </c>
      <c r="F8" s="52">
        <v>0</v>
      </c>
      <c r="G8" s="42">
        <f>E8*F8</f>
        <v>0</v>
      </c>
    </row>
    <row r="9" spans="1:7" ht="34.5" customHeight="1" thickBot="1" x14ac:dyDescent="0.3">
      <c r="A9" s="29" t="s">
        <v>32</v>
      </c>
      <c r="B9" s="29" t="s">
        <v>37</v>
      </c>
      <c r="C9" s="30" t="s">
        <v>33</v>
      </c>
      <c r="D9" s="29" t="s">
        <v>6</v>
      </c>
      <c r="E9" s="29">
        <v>0.35</v>
      </c>
      <c r="F9" s="53">
        <v>0</v>
      </c>
      <c r="G9" s="43">
        <f>E9*F9</f>
        <v>0</v>
      </c>
    </row>
    <row r="10" spans="1:7" thickBot="1" x14ac:dyDescent="0.3">
      <c r="G10" s="44"/>
    </row>
    <row r="11" spans="1:7" ht="15.75" customHeight="1" thickBot="1" x14ac:dyDescent="0.3">
      <c r="D11" s="62" t="s">
        <v>38</v>
      </c>
      <c r="E11" s="63"/>
      <c r="F11" s="64"/>
      <c r="G11" s="45">
        <f>G7</f>
        <v>0</v>
      </c>
    </row>
    <row r="12" spans="1:7" ht="15.75" customHeight="1" thickBot="1" x14ac:dyDescent="0.3">
      <c r="D12" s="62" t="s">
        <v>39</v>
      </c>
      <c r="E12" s="63"/>
      <c r="F12" s="64"/>
      <c r="G12" s="46">
        <f>G8+G9</f>
        <v>0</v>
      </c>
    </row>
    <row r="13" spans="1:7" thickBot="1" x14ac:dyDescent="0.3">
      <c r="G13" s="47"/>
    </row>
    <row r="14" spans="1:7" ht="15.75" customHeight="1" thickBot="1" x14ac:dyDescent="0.3">
      <c r="A14" s="13"/>
      <c r="B14" s="13"/>
      <c r="C14" s="13"/>
      <c r="D14" s="59" t="s">
        <v>7</v>
      </c>
      <c r="E14" s="60"/>
      <c r="F14" s="61"/>
      <c r="G14" s="48">
        <f>SUM(G7:G9)</f>
        <v>0</v>
      </c>
    </row>
    <row r="15" spans="1:7" thickBot="1" x14ac:dyDescent="0.3">
      <c r="A15" s="13"/>
      <c r="B15" s="13"/>
      <c r="C15" s="13"/>
      <c r="D15" s="59" t="s">
        <v>8</v>
      </c>
      <c r="E15" s="60"/>
      <c r="F15" s="61"/>
      <c r="G15" s="49">
        <f>G14*0.22</f>
        <v>0</v>
      </c>
    </row>
    <row r="16" spans="1:7" ht="15.75" customHeight="1" thickBot="1" x14ac:dyDescent="0.3">
      <c r="A16" s="13"/>
      <c r="B16" s="13"/>
      <c r="C16" s="13"/>
      <c r="D16" s="59" t="s">
        <v>9</v>
      </c>
      <c r="E16" s="60"/>
      <c r="F16" s="61"/>
      <c r="G16" s="50">
        <f>G14+G15</f>
        <v>0</v>
      </c>
    </row>
  </sheetData>
  <sheetProtection selectLockedCells="1"/>
  <mergeCells count="5">
    <mergeCell ref="D14:F14"/>
    <mergeCell ref="D15:F15"/>
    <mergeCell ref="D16:F16"/>
    <mergeCell ref="D11:F11"/>
    <mergeCell ref="D12:F1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workbookViewId="0">
      <selection activeCell="I9" sqref="I9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3.140625" customWidth="1"/>
    <col min="7" max="7" width="12.28515625" customWidth="1"/>
  </cols>
  <sheetData>
    <row r="1" spans="1:7" ht="201.2" customHeight="1" x14ac:dyDescent="0.25"/>
    <row r="2" spans="1:7" ht="27" customHeight="1" x14ac:dyDescent="0.25">
      <c r="A2" s="9" t="s">
        <v>21</v>
      </c>
    </row>
    <row r="3" spans="1:7" ht="36.75" customHeight="1" x14ac:dyDescent="0.25"/>
    <row r="4" spans="1:7" s="3" customFormat="1" ht="18.75" x14ac:dyDescent="0.3">
      <c r="A4" s="2" t="s">
        <v>30</v>
      </c>
      <c r="B4" s="2"/>
    </row>
    <row r="5" spans="1:7" ht="27.75" customHeight="1" thickBot="1" x14ac:dyDescent="0.3"/>
    <row r="6" spans="1:7" ht="30.75" customHeight="1" thickBot="1" x14ac:dyDescent="0.3">
      <c r="A6" s="10" t="s">
        <v>0</v>
      </c>
      <c r="B6" s="11" t="s">
        <v>23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</row>
    <row r="7" spans="1:7" ht="34.5" customHeight="1" x14ac:dyDescent="0.25">
      <c r="A7" s="19" t="s">
        <v>11</v>
      </c>
      <c r="B7" s="19" t="s">
        <v>35</v>
      </c>
      <c r="C7" s="20" t="s">
        <v>22</v>
      </c>
      <c r="D7" s="19" t="s">
        <v>6</v>
      </c>
      <c r="E7" s="19">
        <v>2.7</v>
      </c>
      <c r="F7" s="57">
        <v>0</v>
      </c>
      <c r="G7" s="54">
        <f t="shared" ref="G7:G8" si="0">E7*F7</f>
        <v>0</v>
      </c>
    </row>
    <row r="8" spans="1:7" ht="34.5" customHeight="1" x14ac:dyDescent="0.25">
      <c r="A8" s="21"/>
      <c r="B8" s="22" t="s">
        <v>37</v>
      </c>
      <c r="C8" s="23" t="s">
        <v>33</v>
      </c>
      <c r="D8" s="21" t="s">
        <v>6</v>
      </c>
      <c r="E8" s="21">
        <v>2.7</v>
      </c>
      <c r="F8" s="58">
        <v>0</v>
      </c>
      <c r="G8" s="55">
        <f t="shared" si="0"/>
        <v>0</v>
      </c>
    </row>
    <row r="9" spans="1:7" thickBot="1" x14ac:dyDescent="0.3">
      <c r="G9" s="44"/>
    </row>
    <row r="10" spans="1:7" ht="15.75" customHeight="1" thickBot="1" x14ac:dyDescent="0.3">
      <c r="D10" s="62" t="s">
        <v>38</v>
      </c>
      <c r="E10" s="63"/>
      <c r="F10" s="64"/>
      <c r="G10" s="45">
        <f>G7</f>
        <v>0</v>
      </c>
    </row>
    <row r="11" spans="1:7" ht="15.75" customHeight="1" thickBot="1" x14ac:dyDescent="0.3">
      <c r="D11" s="62" t="s">
        <v>39</v>
      </c>
      <c r="E11" s="63"/>
      <c r="F11" s="64"/>
      <c r="G11" s="46">
        <f>G8</f>
        <v>0</v>
      </c>
    </row>
    <row r="12" spans="1:7" thickBot="1" x14ac:dyDescent="0.3">
      <c r="G12" s="47"/>
    </row>
    <row r="13" spans="1:7" ht="15.75" customHeight="1" thickBot="1" x14ac:dyDescent="0.3">
      <c r="A13" s="13"/>
      <c r="B13" s="13"/>
      <c r="C13" s="13"/>
      <c r="D13" s="59" t="s">
        <v>7</v>
      </c>
      <c r="E13" s="60"/>
      <c r="F13" s="61"/>
      <c r="G13" s="56">
        <f>SUM(G7:G8)</f>
        <v>0</v>
      </c>
    </row>
    <row r="14" spans="1:7" thickBot="1" x14ac:dyDescent="0.3">
      <c r="A14" s="13"/>
      <c r="B14" s="13"/>
      <c r="C14" s="13"/>
      <c r="D14" s="59" t="s">
        <v>8</v>
      </c>
      <c r="E14" s="60"/>
      <c r="F14" s="61"/>
      <c r="G14" s="49">
        <f>G13*0.22</f>
        <v>0</v>
      </c>
    </row>
    <row r="15" spans="1:7" ht="15.75" customHeight="1" thickBot="1" x14ac:dyDescent="0.3">
      <c r="A15" s="13"/>
      <c r="B15" s="13"/>
      <c r="C15" s="13"/>
      <c r="D15" s="59" t="s">
        <v>9</v>
      </c>
      <c r="E15" s="60"/>
      <c r="F15" s="61"/>
      <c r="G15" s="50">
        <f>G13+G14</f>
        <v>0</v>
      </c>
    </row>
  </sheetData>
  <sheetProtection selectLockedCells="1"/>
  <mergeCells count="5">
    <mergeCell ref="D13:F13"/>
    <mergeCell ref="D14:F14"/>
    <mergeCell ref="D15:F15"/>
    <mergeCell ref="D10:F10"/>
    <mergeCell ref="D11:F1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2" workbookViewId="0">
      <selection activeCell="H7" sqref="H7"/>
    </sheetView>
  </sheetViews>
  <sheetFormatPr defaultRowHeight="15" x14ac:dyDescent="0.25"/>
  <cols>
    <col min="1" max="2" width="21.42578125" customWidth="1"/>
    <col min="3" max="3" width="39.85546875" customWidth="1"/>
    <col min="4" max="4" width="9.140625" customWidth="1"/>
    <col min="6" max="6" width="11.28515625" customWidth="1"/>
    <col min="7" max="7" width="11.42578125" customWidth="1"/>
  </cols>
  <sheetData>
    <row r="1" spans="1:7" ht="201.2" customHeight="1" x14ac:dyDescent="0.25"/>
    <row r="2" spans="1:7" ht="48.2" customHeight="1" x14ac:dyDescent="0.25">
      <c r="A2" s="12" t="s">
        <v>21</v>
      </c>
    </row>
    <row r="3" spans="1:7" s="3" customFormat="1" ht="18.75" x14ac:dyDescent="0.3">
      <c r="A3" s="2" t="s">
        <v>31</v>
      </c>
      <c r="B3" s="2"/>
    </row>
    <row r="4" spans="1:7" ht="27.75" customHeight="1" thickBot="1" x14ac:dyDescent="0.3"/>
    <row r="5" spans="1:7" ht="30.75" customHeight="1" thickBot="1" x14ac:dyDescent="0.3">
      <c r="A5" s="10" t="s">
        <v>0</v>
      </c>
      <c r="B5" s="11" t="s">
        <v>23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26</v>
      </c>
    </row>
    <row r="6" spans="1:7" ht="30.75" customHeight="1" x14ac:dyDescent="0.25">
      <c r="A6" s="19" t="s">
        <v>11</v>
      </c>
      <c r="B6" s="19" t="s">
        <v>35</v>
      </c>
      <c r="C6" s="20" t="s">
        <v>19</v>
      </c>
      <c r="D6" s="19" t="s">
        <v>6</v>
      </c>
      <c r="E6" s="19">
        <v>1.2</v>
      </c>
      <c r="F6" s="57">
        <v>0</v>
      </c>
      <c r="G6" s="54">
        <f t="shared" ref="G6:G8" si="0">E6*F6</f>
        <v>0</v>
      </c>
    </row>
    <row r="7" spans="1:7" ht="30.75" customHeight="1" x14ac:dyDescent="0.25">
      <c r="A7" s="21"/>
      <c r="B7" s="22" t="s">
        <v>36</v>
      </c>
      <c r="C7" s="23" t="s">
        <v>25</v>
      </c>
      <c r="D7" s="21" t="s">
        <v>6</v>
      </c>
      <c r="E7" s="21">
        <v>1.2</v>
      </c>
      <c r="F7" s="58">
        <v>0</v>
      </c>
      <c r="G7" s="55">
        <f t="shared" si="0"/>
        <v>0</v>
      </c>
    </row>
    <row r="8" spans="1:7" ht="30.75" customHeight="1" x14ac:dyDescent="0.25">
      <c r="A8" s="21"/>
      <c r="B8" s="22" t="s">
        <v>37</v>
      </c>
      <c r="C8" s="23" t="s">
        <v>24</v>
      </c>
      <c r="D8" s="21" t="s">
        <v>6</v>
      </c>
      <c r="E8" s="21">
        <v>1.2</v>
      </c>
      <c r="F8" s="58">
        <v>0</v>
      </c>
      <c r="G8" s="55">
        <f t="shared" si="0"/>
        <v>0</v>
      </c>
    </row>
    <row r="9" spans="1:7" thickBot="1" x14ac:dyDescent="0.3">
      <c r="G9" s="44"/>
    </row>
    <row r="10" spans="1:7" ht="15.75" customHeight="1" thickBot="1" x14ac:dyDescent="0.3">
      <c r="D10" s="62" t="s">
        <v>38</v>
      </c>
      <c r="E10" s="63"/>
      <c r="F10" s="64"/>
      <c r="G10" s="45">
        <f>G6</f>
        <v>0</v>
      </c>
    </row>
    <row r="11" spans="1:7" ht="15.75" customHeight="1" thickBot="1" x14ac:dyDescent="0.3">
      <c r="D11" s="62" t="s">
        <v>40</v>
      </c>
      <c r="E11" s="63"/>
      <c r="F11" s="64"/>
      <c r="G11" s="46">
        <f>G7</f>
        <v>0</v>
      </c>
    </row>
    <row r="12" spans="1:7" thickBot="1" x14ac:dyDescent="0.3">
      <c r="D12" s="62" t="s">
        <v>39</v>
      </c>
      <c r="E12" s="63"/>
      <c r="F12" s="64"/>
      <c r="G12" s="46">
        <f>G8</f>
        <v>0</v>
      </c>
    </row>
    <row r="13" spans="1:7" thickBot="1" x14ac:dyDescent="0.3">
      <c r="G13" s="47"/>
    </row>
    <row r="14" spans="1:7" ht="15.75" customHeight="1" thickBot="1" x14ac:dyDescent="0.3">
      <c r="A14" s="13"/>
      <c r="B14" s="13"/>
      <c r="C14" s="13"/>
      <c r="D14" s="59" t="s">
        <v>7</v>
      </c>
      <c r="E14" s="60"/>
      <c r="F14" s="61"/>
      <c r="G14" s="48">
        <f>SUM(G6:G8)</f>
        <v>0</v>
      </c>
    </row>
    <row r="15" spans="1:7" thickBot="1" x14ac:dyDescent="0.3">
      <c r="A15" s="13"/>
      <c r="B15" s="13"/>
      <c r="C15" s="13"/>
      <c r="D15" s="59" t="s">
        <v>8</v>
      </c>
      <c r="E15" s="60"/>
      <c r="F15" s="61"/>
      <c r="G15" s="49">
        <f>G14*0.22</f>
        <v>0</v>
      </c>
    </row>
    <row r="16" spans="1:7" ht="15.75" customHeight="1" thickBot="1" x14ac:dyDescent="0.3">
      <c r="A16" s="13"/>
      <c r="B16" s="13"/>
      <c r="C16" s="13"/>
      <c r="D16" s="59" t="s">
        <v>9</v>
      </c>
      <c r="E16" s="60"/>
      <c r="F16" s="61"/>
      <c r="G16" s="50">
        <f>G14+G15</f>
        <v>0</v>
      </c>
    </row>
  </sheetData>
  <sheetProtection selectLockedCells="1"/>
  <mergeCells count="6">
    <mergeCell ref="D14:F14"/>
    <mergeCell ref="D15:F15"/>
    <mergeCell ref="D16:F16"/>
    <mergeCell ref="D10:F10"/>
    <mergeCell ref="D11:F11"/>
    <mergeCell ref="D12:F12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Rekapitulacija</vt:lpstr>
      <vt:lpstr>Rekapitulacija po mejnikih</vt:lpstr>
      <vt:lpstr>Mala barja - Marja 4.1.2</vt:lpstr>
      <vt:lpstr>Mala barja - Marja 4.1.3</vt:lpstr>
      <vt:lpstr>Mala barja - Marja 4.1.5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cp:lastPrinted>2018-05-09T10:19:24Z</cp:lastPrinted>
  <dcterms:created xsi:type="dcterms:W3CDTF">2018-04-18T09:15:06Z</dcterms:created>
  <dcterms:modified xsi:type="dcterms:W3CDTF">2019-02-21T12:42:57Z</dcterms:modified>
</cp:coreProperties>
</file>